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476" windowWidth="7680" windowHeight="9210" activeTab="0"/>
  </bookViews>
  <sheets>
    <sheet name="Лист3" sheetId="1" r:id="rId1"/>
  </sheets>
  <definedNames>
    <definedName name="_xlnm.Print_Area" localSheetId="0">'Лист3'!$A$1:$G$36</definedName>
  </definedNames>
  <calcPr fullCalcOnLoad="1"/>
</workbook>
</file>

<file path=xl/sharedStrings.xml><?xml version="1.0" encoding="utf-8"?>
<sst xmlns="http://schemas.openxmlformats.org/spreadsheetml/2006/main" count="64" uniqueCount="42">
  <si>
    <t>наименование</t>
  </si>
  <si>
    <t>цена</t>
  </si>
  <si>
    <t>стоимость</t>
  </si>
  <si>
    <t>выход в гр</t>
  </si>
  <si>
    <t>ИТОГО</t>
  </si>
  <si>
    <t>Закуски</t>
  </si>
  <si>
    <t>Салаты</t>
  </si>
  <si>
    <t>кол-во порций</t>
  </si>
  <si>
    <t>гр.</t>
  </si>
  <si>
    <t>шт.</t>
  </si>
  <si>
    <t>Обслуживание 8%</t>
  </si>
  <si>
    <t>гр</t>
  </si>
  <si>
    <t>ООО "ЭкоВкус" банкетный зал, 8 марта 212 тел 3790389, www.keks212.ru</t>
  </si>
  <si>
    <t>ОСТАТОК к оплате</t>
  </si>
  <si>
    <t>Итого без обслуживания</t>
  </si>
  <si>
    <t>Хлеб</t>
  </si>
  <si>
    <t>гр/чел</t>
  </si>
  <si>
    <t>/чел</t>
  </si>
  <si>
    <r>
      <rPr>
        <b/>
        <sz val="12"/>
        <rFont val="Times New Roman"/>
        <family val="1"/>
      </rPr>
      <t>Ассорти мясное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шейка, буженина, рулет куриный, телячий язык, соус "Хрен" 120/30</t>
    </r>
  </si>
  <si>
    <r>
      <rPr>
        <b/>
        <sz val="12"/>
        <rFont val="Times New Roman"/>
        <family val="1"/>
      </rPr>
      <t>Рулетик из ветчины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с сливочным сыром и болгарским перцем</t>
    </r>
  </si>
  <si>
    <r>
      <rPr>
        <b/>
        <sz val="12"/>
        <rFont val="Times New Roman"/>
        <family val="1"/>
      </rPr>
      <t>Ассорти овощное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свежие помидоры, огурцы, перец болгарский</t>
    </r>
  </si>
  <si>
    <r>
      <rPr>
        <b/>
        <sz val="12"/>
        <rFont val="Times New Roman"/>
        <family val="1"/>
      </rPr>
      <t>Салат Цезарь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с филе птицы с гренками и салатом айсберг</t>
    </r>
  </si>
  <si>
    <r>
      <rPr>
        <b/>
        <sz val="12"/>
        <rFont val="Times New Roman"/>
        <family val="1"/>
      </rPr>
      <t>Салат Оливье</t>
    </r>
    <r>
      <rPr>
        <i/>
        <sz val="12"/>
        <rFont val="Times New Roman"/>
        <family val="1"/>
      </rPr>
      <t xml:space="preserve"> ветчина, картофель, морковь, огурец мар, горошек, майонез</t>
    </r>
  </si>
  <si>
    <r>
      <rPr>
        <b/>
        <sz val="12"/>
        <rFont val="Times New Roman"/>
        <family val="1"/>
      </rPr>
      <t>Салат Полянка</t>
    </r>
    <r>
      <rPr>
        <i/>
        <sz val="12"/>
        <rFont val="Times New Roman"/>
        <family val="1"/>
      </rPr>
      <t xml:space="preserve"> картофель, грибы, филе птицы, яйцо, лук, майонез</t>
    </r>
  </si>
  <si>
    <t>Дата и время:</t>
  </si>
  <si>
    <t xml:space="preserve">Контакты:  </t>
  </si>
  <si>
    <t xml:space="preserve">Рассадка: </t>
  </si>
  <si>
    <t xml:space="preserve">Dj, Тамада: </t>
  </si>
  <si>
    <r>
      <t xml:space="preserve">Картофель "по-деревенски"  </t>
    </r>
    <r>
      <rPr>
        <i/>
        <sz val="12"/>
        <rFont val="Times New Roman"/>
        <family val="1"/>
      </rPr>
      <t>картофель, обжаренный до золотистой корочки с травами</t>
    </r>
  </si>
  <si>
    <t xml:space="preserve">Предоплата </t>
  </si>
  <si>
    <r>
      <rPr>
        <b/>
        <sz val="12"/>
        <rFont val="Times New Roman"/>
        <family val="1"/>
      </rPr>
      <t>Салат Сельдь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под шубой</t>
    </r>
  </si>
  <si>
    <r>
      <rPr>
        <b/>
        <sz val="12"/>
        <rFont val="Times New Roman"/>
        <family val="1"/>
      </rPr>
      <t>Кольца томатов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с сыром и чесноком (помидор фаршированный)</t>
    </r>
  </si>
  <si>
    <r>
      <t xml:space="preserve">Горячее, </t>
    </r>
    <r>
      <rPr>
        <sz val="10"/>
        <rFont val="Times New Roman"/>
        <family val="1"/>
      </rPr>
      <t>подача в течении трёх часов</t>
    </r>
  </si>
  <si>
    <r>
      <rPr>
        <sz val="8"/>
        <rFont val="Times New Roman"/>
        <family val="1"/>
      </rPr>
      <t xml:space="preserve">Длительность банкета </t>
    </r>
    <r>
      <rPr>
        <b/>
        <sz val="8"/>
        <rFont val="Times New Roman"/>
        <family val="1"/>
      </rPr>
      <t>6 часов</t>
    </r>
    <r>
      <rPr>
        <sz val="8"/>
        <rFont val="Times New Roman"/>
        <family val="1"/>
      </rPr>
      <t xml:space="preserve">, в случае продления банкета - аренда зала </t>
    </r>
    <r>
      <rPr>
        <b/>
        <sz val="8"/>
        <rFont val="Times New Roman"/>
        <family val="1"/>
      </rPr>
      <t>3 000 руб/час,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***</t>
    </r>
    <r>
      <rPr>
        <sz val="8"/>
        <rFont val="Times New Roman"/>
        <family val="1"/>
      </rPr>
      <t xml:space="preserve"> При оплате безналичным расчётом (через терминал картой) +</t>
    </r>
    <r>
      <rPr>
        <b/>
        <sz val="8"/>
        <rFont val="Times New Roman"/>
        <family val="1"/>
      </rPr>
      <t xml:space="preserve"> 1,6 %</t>
    </r>
    <r>
      <rPr>
        <sz val="8"/>
        <rFont val="Times New Roman"/>
        <family val="1"/>
      </rPr>
      <t xml:space="preserve"> к счёту </t>
    </r>
    <r>
      <rPr>
        <b/>
        <sz val="8"/>
        <rFont val="Times New Roman"/>
        <family val="1"/>
      </rPr>
      <t>*** ЕСЛИ НУЖНО, можно воспользовться:</t>
    </r>
    <r>
      <rPr>
        <sz val="8"/>
        <rFont val="Times New Roman"/>
        <family val="1"/>
      </rPr>
      <t xml:space="preserve"> аренда музыкального оборудования - </t>
    </r>
    <r>
      <rPr>
        <b/>
        <sz val="8"/>
        <rFont val="Times New Roman"/>
        <family val="1"/>
      </rPr>
      <t>300 руб/час ***</t>
    </r>
    <r>
      <rPr>
        <sz val="8"/>
        <rFont val="Times New Roman"/>
        <family val="1"/>
      </rPr>
      <t xml:space="preserve"> Услуги Dj с музыкальным оборудованием - </t>
    </r>
    <r>
      <rPr>
        <b/>
        <sz val="8"/>
        <rFont val="Times New Roman"/>
        <family val="1"/>
      </rPr>
      <t>850 руб/час</t>
    </r>
  </si>
  <si>
    <r>
      <t>Кол-во человек:</t>
    </r>
    <r>
      <rPr>
        <sz val="10"/>
        <rFont val="Times New Roman"/>
        <family val="1"/>
      </rPr>
      <t xml:space="preserve">     </t>
    </r>
    <r>
      <rPr>
        <b/>
        <sz val="10"/>
        <rFont val="Times New Roman"/>
        <family val="1"/>
      </rPr>
      <t xml:space="preserve">   </t>
    </r>
    <r>
      <rPr>
        <b/>
        <sz val="10"/>
        <color indexed="10"/>
        <rFont val="Times New Roman"/>
        <family val="1"/>
      </rPr>
      <t>20 человек</t>
    </r>
  </si>
  <si>
    <r>
      <t xml:space="preserve">Прочее:          </t>
    </r>
    <r>
      <rPr>
        <b/>
        <sz val="10"/>
        <color indexed="10"/>
        <rFont val="Times New Roman"/>
        <family val="1"/>
      </rPr>
      <t xml:space="preserve">  Безалкогольные напитки, Алкоголь, Фрукты, Чайный стол - можно принести свои.</t>
    </r>
  </si>
  <si>
    <r>
      <t>Горячая закуска,</t>
    </r>
    <r>
      <rPr>
        <sz val="10"/>
        <rFont val="Times New Roman"/>
        <family val="1"/>
      </rPr>
      <t xml:space="preserve"> подача в течении часа</t>
    </r>
  </si>
  <si>
    <r>
      <rPr>
        <b/>
        <sz val="12"/>
        <rFont val="Times New Roman"/>
        <family val="1"/>
      </rPr>
      <t>Шашлычок из куриного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филе на деревяной шпажке, горячяя подача 80/20</t>
    </r>
  </si>
  <si>
    <r>
      <rPr>
        <b/>
        <sz val="12"/>
        <rFont val="Times New Roman"/>
        <family val="1"/>
      </rPr>
      <t>Ассорти рыбное</t>
    </r>
    <r>
      <rPr>
        <i/>
        <sz val="12"/>
        <rFont val="Times New Roman"/>
        <family val="1"/>
      </rPr>
      <t xml:space="preserve"> семга с/с, скумбрия х/к, крабовое мясо, сельдь</t>
    </r>
  </si>
  <si>
    <r>
      <rPr>
        <b/>
        <sz val="12"/>
        <rFont val="Times New Roman"/>
        <family val="1"/>
      </rPr>
      <t>Канапе с сервелатом</t>
    </r>
    <r>
      <rPr>
        <i/>
        <sz val="12"/>
        <rFont val="Times New Roman"/>
        <family val="1"/>
      </rPr>
      <t xml:space="preserve"> батон, огурец свеж, сервелат, маслины</t>
    </r>
  </si>
  <si>
    <r>
      <rPr>
        <b/>
        <sz val="12"/>
        <rFont val="Times New Roman"/>
        <family val="1"/>
      </rPr>
      <t xml:space="preserve">Канапе </t>
    </r>
    <r>
      <rPr>
        <i/>
        <sz val="12"/>
        <rFont val="Times New Roman"/>
        <family val="1"/>
      </rPr>
      <t>с лососем с/с батон, сыр сливочный, сёмга,</t>
    </r>
  </si>
  <si>
    <r>
      <rPr>
        <b/>
        <sz val="12"/>
        <rFont val="Times New Roman"/>
        <family val="1"/>
      </rPr>
      <t>Отбивная из свинины</t>
    </r>
    <r>
      <rPr>
        <i/>
        <sz val="12"/>
        <rFont val="Times New Roman"/>
        <family val="1"/>
      </rPr>
      <t xml:space="preserve"> с грибами под сырной шапкой</t>
    </r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</si>
</sst>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_(&quot;$&quot;* #,##0.00_);_(&quot;$&quot;* \(#,##0.00\);_(&quot;$&quot;* &quot;-&quot;??_);_(@_)"/>
    <numFmt numFmtId="166" formatCode="#,##0.00\ &quot;₽&quot;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10" xfId="42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3" fillId="0" borderId="10" xfId="42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wrapText="1"/>
    </xf>
    <xf numFmtId="0" fontId="13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righ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/>
    </xf>
    <xf numFmtId="164" fontId="11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164" fontId="8" fillId="33" borderId="0" xfId="42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7" fillId="34" borderId="13" xfId="0" applyFont="1" applyFill="1" applyBorder="1" applyAlignment="1">
      <alignment horizontal="right" vertical="center" wrapText="1"/>
    </xf>
    <xf numFmtId="0" fontId="8" fillId="34" borderId="0" xfId="0" applyFont="1" applyFill="1" applyBorder="1" applyAlignment="1">
      <alignment horizontal="center" vertical="center"/>
    </xf>
    <xf numFmtId="164" fontId="8" fillId="34" borderId="0" xfId="42" applyNumberFormat="1" applyFont="1" applyFill="1" applyBorder="1" applyAlignment="1">
      <alignment horizontal="center" vertical="center"/>
    </xf>
    <xf numFmtId="164" fontId="7" fillId="34" borderId="14" xfId="42" applyNumberFormat="1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right" vertical="center" wrapText="1"/>
    </xf>
    <xf numFmtId="0" fontId="8" fillId="34" borderId="16" xfId="0" applyFont="1" applyFill="1" applyBorder="1" applyAlignment="1">
      <alignment horizontal="center" vertical="center"/>
    </xf>
    <xf numFmtId="164" fontId="8" fillId="34" borderId="16" xfId="0" applyNumberFormat="1" applyFont="1" applyFill="1" applyBorder="1" applyAlignment="1">
      <alignment horizontal="center" vertical="center"/>
    </xf>
    <xf numFmtId="164" fontId="10" fillId="34" borderId="17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34" borderId="18" xfId="0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center" vertical="center"/>
    </xf>
    <xf numFmtId="164" fontId="2" fillId="34" borderId="19" xfId="42" applyNumberFormat="1" applyFont="1" applyFill="1" applyBorder="1" applyAlignment="1">
      <alignment horizontal="center" vertical="center"/>
    </xf>
    <xf numFmtId="164" fontId="2" fillId="34" borderId="20" xfId="42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right" vertical="center" wrapText="1"/>
    </xf>
    <xf numFmtId="0" fontId="2" fillId="34" borderId="0" xfId="0" applyFont="1" applyFill="1" applyBorder="1" applyAlignment="1">
      <alignment horizontal="center" vertical="center"/>
    </xf>
    <xf numFmtId="164" fontId="2" fillId="34" borderId="0" xfId="42" applyNumberFormat="1" applyFont="1" applyFill="1" applyBorder="1" applyAlignment="1">
      <alignment horizontal="center" vertical="center"/>
    </xf>
    <xf numFmtId="164" fontId="2" fillId="34" borderId="14" xfId="42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164" fontId="16" fillId="34" borderId="0" xfId="42" applyNumberFormat="1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/>
    </xf>
    <xf numFmtId="164" fontId="11" fillId="35" borderId="22" xfId="0" applyNumberFormat="1" applyFont="1" applyFill="1" applyBorder="1" applyAlignment="1">
      <alignment/>
    </xf>
    <xf numFmtId="0" fontId="11" fillId="35" borderId="21" xfId="0" applyFont="1" applyFill="1" applyBorder="1" applyAlignment="1">
      <alignment/>
    </xf>
    <xf numFmtId="1" fontId="11" fillId="35" borderId="22" xfId="0" applyNumberFormat="1" applyFont="1" applyFill="1" applyBorder="1" applyAlignment="1">
      <alignment/>
    </xf>
    <xf numFmtId="0" fontId="13" fillId="34" borderId="0" xfId="0" applyFont="1" applyFill="1" applyBorder="1" applyAlignment="1">
      <alignment wrapText="1"/>
    </xf>
    <xf numFmtId="0" fontId="6" fillId="33" borderId="22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164" fontId="6" fillId="33" borderId="22" xfId="0" applyNumberFormat="1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/>
    </xf>
    <xf numFmtId="164" fontId="2" fillId="33" borderId="22" xfId="42" applyNumberFormat="1" applyFont="1" applyFill="1" applyBorder="1" applyAlignment="1">
      <alignment horizontal="center"/>
    </xf>
    <xf numFmtId="164" fontId="6" fillId="33" borderId="22" xfId="42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left" wrapText="1"/>
    </xf>
    <xf numFmtId="164" fontId="2" fillId="33" borderId="22" xfId="0" applyNumberFormat="1" applyFont="1" applyFill="1" applyBorder="1" applyAlignment="1">
      <alignment horizontal="center" vertical="center" wrapText="1"/>
    </xf>
    <xf numFmtId="164" fontId="6" fillId="33" borderId="22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 vertical="center" wrapText="1"/>
    </xf>
    <xf numFmtId="1" fontId="2" fillId="33" borderId="0" xfId="0" applyNumberFormat="1" applyFont="1" applyFill="1" applyBorder="1" applyAlignment="1">
      <alignment/>
    </xf>
    <xf numFmtId="0" fontId="9" fillId="0" borderId="10" xfId="0" applyFont="1" applyBorder="1" applyAlignment="1">
      <alignment wrapText="1"/>
    </xf>
    <xf numFmtId="0" fontId="12" fillId="34" borderId="0" xfId="0" applyFont="1" applyFill="1" applyBorder="1" applyAlignment="1">
      <alignment horizontal="center" wrapText="1"/>
    </xf>
    <xf numFmtId="0" fontId="0" fillId="34" borderId="0" xfId="0" applyFill="1" applyAlignment="1">
      <alignment horizontal="center" wrapText="1"/>
    </xf>
    <xf numFmtId="0" fontId="6" fillId="34" borderId="0" xfId="0" applyFont="1" applyFill="1" applyBorder="1" applyAlignment="1">
      <alignment horizontal="left" wrapText="1"/>
    </xf>
    <xf numFmtId="0" fontId="5" fillId="34" borderId="0" xfId="0" applyFont="1" applyFill="1" applyAlignment="1">
      <alignment wrapText="1"/>
    </xf>
    <xf numFmtId="0" fontId="13" fillId="0" borderId="23" xfId="0" applyFont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view="pageBreakPreview" zoomScale="115" zoomScaleSheetLayoutView="115" zoomScalePageLayoutView="0" workbookViewId="0" topLeftCell="A1">
      <selection activeCell="I9" sqref="I9"/>
    </sheetView>
  </sheetViews>
  <sheetFormatPr defaultColWidth="9.140625" defaultRowHeight="12.75"/>
  <cols>
    <col min="1" max="1" width="52.140625" style="5" customWidth="1"/>
    <col min="2" max="2" width="7.140625" style="6" bestFit="1" customWidth="1"/>
    <col min="3" max="3" width="7.421875" style="6" bestFit="1" customWidth="1"/>
    <col min="4" max="4" width="8.57421875" style="15" customWidth="1"/>
    <col min="5" max="5" width="10.00390625" style="15" bestFit="1" customWidth="1"/>
    <col min="6" max="6" width="6.7109375" style="28" bestFit="1" customWidth="1"/>
    <col min="7" max="7" width="5.28125" style="28" bestFit="1" customWidth="1"/>
    <col min="8" max="16384" width="9.140625" style="6" customWidth="1"/>
  </cols>
  <sheetData>
    <row r="1" spans="1:7" s="1" customFormat="1" ht="15.75" customHeight="1">
      <c r="A1" s="76" t="s">
        <v>12</v>
      </c>
      <c r="B1" s="77"/>
      <c r="C1" s="77"/>
      <c r="D1" s="77"/>
      <c r="E1" s="77"/>
      <c r="F1" s="61"/>
      <c r="G1" s="61"/>
    </row>
    <row r="2" spans="1:7" s="17" customFormat="1" ht="15.75">
      <c r="A2" s="78" t="s">
        <v>24</v>
      </c>
      <c r="B2" s="79"/>
      <c r="C2" s="79"/>
      <c r="D2" s="79"/>
      <c r="E2" s="79"/>
      <c r="F2" s="79"/>
      <c r="G2" s="79"/>
    </row>
    <row r="3" spans="1:7" s="17" customFormat="1" ht="15.75">
      <c r="A3" s="78" t="s">
        <v>34</v>
      </c>
      <c r="B3" s="79"/>
      <c r="C3" s="79"/>
      <c r="D3" s="79"/>
      <c r="E3" s="79"/>
      <c r="F3" s="79"/>
      <c r="G3" s="79"/>
    </row>
    <row r="4" spans="1:7" s="17" customFormat="1" ht="15.75">
      <c r="A4" s="78" t="s">
        <v>25</v>
      </c>
      <c r="B4" s="79"/>
      <c r="C4" s="79"/>
      <c r="D4" s="79"/>
      <c r="E4" s="79"/>
      <c r="F4" s="79"/>
      <c r="G4" s="79"/>
    </row>
    <row r="5" spans="1:7" s="17" customFormat="1" ht="15.75">
      <c r="A5" s="78" t="s">
        <v>26</v>
      </c>
      <c r="B5" s="79"/>
      <c r="C5" s="79"/>
      <c r="D5" s="79"/>
      <c r="E5" s="79"/>
      <c r="F5" s="79"/>
      <c r="G5" s="79"/>
    </row>
    <row r="6" spans="1:7" s="17" customFormat="1" ht="15.75">
      <c r="A6" s="78" t="s">
        <v>27</v>
      </c>
      <c r="B6" s="79"/>
      <c r="C6" s="79"/>
      <c r="D6" s="79"/>
      <c r="E6" s="79"/>
      <c r="F6" s="79"/>
      <c r="G6" s="79"/>
    </row>
    <row r="7" spans="1:7" s="17" customFormat="1" ht="16.5" thickBot="1">
      <c r="A7" s="78" t="s">
        <v>35</v>
      </c>
      <c r="B7" s="79"/>
      <c r="C7" s="79"/>
      <c r="D7" s="79"/>
      <c r="E7" s="79"/>
      <c r="F7" s="79"/>
      <c r="G7" s="79"/>
    </row>
    <row r="8" spans="1:7" s="2" customFormat="1" ht="38.25" customHeight="1" thickBot="1">
      <c r="A8" s="80" t="s">
        <v>33</v>
      </c>
      <c r="B8" s="81"/>
      <c r="C8" s="81"/>
      <c r="D8" s="81"/>
      <c r="E8" s="81"/>
      <c r="F8" s="81"/>
      <c r="G8" s="82"/>
    </row>
    <row r="9" spans="1:7" s="30" customFormat="1" ht="11.25" customHeight="1">
      <c r="A9" s="29"/>
      <c r="B9" s="22"/>
      <c r="C9" s="22"/>
      <c r="D9" s="22"/>
      <c r="E9" s="22"/>
      <c r="F9" s="22"/>
      <c r="G9" s="22"/>
    </row>
    <row r="10" spans="1:7" s="3" customFormat="1" ht="25.5">
      <c r="A10" s="18" t="s">
        <v>0</v>
      </c>
      <c r="B10" s="18" t="s">
        <v>3</v>
      </c>
      <c r="C10" s="18" t="s">
        <v>7</v>
      </c>
      <c r="D10" s="19" t="s">
        <v>1</v>
      </c>
      <c r="E10" s="19" t="s">
        <v>2</v>
      </c>
      <c r="F10" s="23"/>
      <c r="G10" s="23"/>
    </row>
    <row r="11" spans="1:5" s="43" customFormat="1" ht="12.75">
      <c r="A11" s="62" t="s">
        <v>5</v>
      </c>
      <c r="B11" s="63" t="s">
        <v>8</v>
      </c>
      <c r="C11" s="63" t="s">
        <v>9</v>
      </c>
      <c r="D11" s="64"/>
      <c r="E11" s="64"/>
    </row>
    <row r="12" spans="1:7" s="8" customFormat="1" ht="31.5">
      <c r="A12" s="9" t="s">
        <v>18</v>
      </c>
      <c r="B12" s="7">
        <v>150</v>
      </c>
      <c r="C12" s="7">
        <v>10</v>
      </c>
      <c r="D12" s="13">
        <v>295</v>
      </c>
      <c r="E12" s="16">
        <f>C12*D12</f>
        <v>2950</v>
      </c>
      <c r="F12" s="24">
        <f>B12*C12</f>
        <v>1500</v>
      </c>
      <c r="G12" s="25" t="s">
        <v>11</v>
      </c>
    </row>
    <row r="13" spans="1:7" s="8" customFormat="1" ht="31.5">
      <c r="A13" s="9" t="s">
        <v>19</v>
      </c>
      <c r="B13" s="7">
        <v>50</v>
      </c>
      <c r="C13" s="7">
        <v>10</v>
      </c>
      <c r="D13" s="13">
        <v>85</v>
      </c>
      <c r="E13" s="16">
        <f aca="true" t="shared" si="0" ref="E13:E23">C13*D13</f>
        <v>850</v>
      </c>
      <c r="F13" s="24">
        <f aca="true" t="shared" si="1" ref="F13:F23">B13*C13</f>
        <v>500</v>
      </c>
      <c r="G13" s="25" t="s">
        <v>11</v>
      </c>
    </row>
    <row r="14" spans="1:7" s="8" customFormat="1" ht="31.5">
      <c r="A14" s="9" t="s">
        <v>38</v>
      </c>
      <c r="B14" s="7">
        <v>120</v>
      </c>
      <c r="C14" s="7">
        <v>10</v>
      </c>
      <c r="D14" s="13">
        <v>311</v>
      </c>
      <c r="E14" s="16">
        <f>C14*D14</f>
        <v>3110</v>
      </c>
      <c r="F14" s="24">
        <f>B14*C14</f>
        <v>1200</v>
      </c>
      <c r="G14" s="25" t="s">
        <v>11</v>
      </c>
    </row>
    <row r="15" spans="1:7" s="8" customFormat="1" ht="31.5">
      <c r="A15" s="9" t="s">
        <v>31</v>
      </c>
      <c r="B15" s="7">
        <v>100</v>
      </c>
      <c r="C15" s="7">
        <v>10</v>
      </c>
      <c r="D15" s="13">
        <v>99</v>
      </c>
      <c r="E15" s="16">
        <f t="shared" si="0"/>
        <v>990</v>
      </c>
      <c r="F15" s="24">
        <f t="shared" si="1"/>
        <v>1000</v>
      </c>
      <c r="G15" s="25" t="s">
        <v>11</v>
      </c>
    </row>
    <row r="16" spans="1:7" s="8" customFormat="1" ht="31.5">
      <c r="A16" s="9" t="s">
        <v>20</v>
      </c>
      <c r="B16" s="7">
        <v>130</v>
      </c>
      <c r="C16" s="7">
        <v>10</v>
      </c>
      <c r="D16" s="13">
        <v>145</v>
      </c>
      <c r="E16" s="16">
        <f t="shared" si="0"/>
        <v>1450</v>
      </c>
      <c r="F16" s="24">
        <f t="shared" si="1"/>
        <v>1300</v>
      </c>
      <c r="G16" s="25" t="s">
        <v>11</v>
      </c>
    </row>
    <row r="17" spans="1:7" s="8" customFormat="1" ht="31.5">
      <c r="A17" s="75" t="s">
        <v>39</v>
      </c>
      <c r="B17" s="7">
        <v>30</v>
      </c>
      <c r="C17" s="7">
        <v>20</v>
      </c>
      <c r="D17" s="13">
        <v>41</v>
      </c>
      <c r="E17" s="16">
        <f>C17*D17</f>
        <v>820</v>
      </c>
      <c r="F17" s="24">
        <f>B17*C17</f>
        <v>600</v>
      </c>
      <c r="G17" s="25" t="s">
        <v>11</v>
      </c>
    </row>
    <row r="18" spans="1:7" s="8" customFormat="1" ht="20.25" customHeight="1">
      <c r="A18" s="75" t="s">
        <v>40</v>
      </c>
      <c r="B18" s="7">
        <v>40</v>
      </c>
      <c r="C18" s="7">
        <v>20</v>
      </c>
      <c r="D18" s="13">
        <v>65</v>
      </c>
      <c r="E18" s="16">
        <f>C18*D18</f>
        <v>1300</v>
      </c>
      <c r="F18" s="24">
        <f>B18*C18</f>
        <v>800</v>
      </c>
      <c r="G18" s="25" t="s">
        <v>11</v>
      </c>
    </row>
    <row r="19" spans="1:7" s="44" customFormat="1" ht="12.75">
      <c r="A19" s="62" t="s">
        <v>6</v>
      </c>
      <c r="B19" s="65" t="s">
        <v>8</v>
      </c>
      <c r="C19" s="65" t="s">
        <v>9</v>
      </c>
      <c r="D19" s="66"/>
      <c r="E19" s="67"/>
      <c r="F19" s="68"/>
      <c r="G19" s="69"/>
    </row>
    <row r="20" spans="1:7" s="8" customFormat="1" ht="31.5">
      <c r="A20" s="10" t="s">
        <v>21</v>
      </c>
      <c r="B20" s="7">
        <v>150</v>
      </c>
      <c r="C20" s="7">
        <v>20</v>
      </c>
      <c r="D20" s="13">
        <v>145</v>
      </c>
      <c r="E20" s="16">
        <f>C20*D20</f>
        <v>2900</v>
      </c>
      <c r="F20" s="24">
        <f>B20*C20</f>
        <v>3000</v>
      </c>
      <c r="G20" s="25" t="s">
        <v>11</v>
      </c>
    </row>
    <row r="21" spans="1:7" s="8" customFormat="1" ht="31.5">
      <c r="A21" s="10" t="s">
        <v>22</v>
      </c>
      <c r="B21" s="7">
        <v>100</v>
      </c>
      <c r="C21" s="7">
        <v>8</v>
      </c>
      <c r="D21" s="13">
        <v>99</v>
      </c>
      <c r="E21" s="16">
        <f>C21*D21</f>
        <v>792</v>
      </c>
      <c r="F21" s="24">
        <f>B21*C21</f>
        <v>800</v>
      </c>
      <c r="G21" s="25" t="s">
        <v>11</v>
      </c>
    </row>
    <row r="22" spans="1:7" s="8" customFormat="1" ht="15.75">
      <c r="A22" s="10" t="s">
        <v>30</v>
      </c>
      <c r="B22" s="7">
        <v>100</v>
      </c>
      <c r="C22" s="7">
        <v>8</v>
      </c>
      <c r="D22" s="13">
        <v>105</v>
      </c>
      <c r="E22" s="16">
        <f t="shared" si="0"/>
        <v>840</v>
      </c>
      <c r="F22" s="24">
        <f t="shared" si="1"/>
        <v>800</v>
      </c>
      <c r="G22" s="25" t="s">
        <v>11</v>
      </c>
    </row>
    <row r="23" spans="1:7" s="8" customFormat="1" ht="34.5" customHeight="1">
      <c r="A23" s="10" t="s">
        <v>23</v>
      </c>
      <c r="B23" s="7">
        <v>100</v>
      </c>
      <c r="C23" s="7">
        <v>8</v>
      </c>
      <c r="D23" s="13">
        <v>99</v>
      </c>
      <c r="E23" s="16">
        <f t="shared" si="0"/>
        <v>792</v>
      </c>
      <c r="F23" s="24">
        <f t="shared" si="1"/>
        <v>800</v>
      </c>
      <c r="G23" s="25" t="s">
        <v>11</v>
      </c>
    </row>
    <row r="24" spans="1:7" s="45" customFormat="1" ht="12.75">
      <c r="A24" s="62" t="s">
        <v>36</v>
      </c>
      <c r="B24" s="63" t="s">
        <v>8</v>
      </c>
      <c r="C24" s="63" t="s">
        <v>9</v>
      </c>
      <c r="D24" s="70"/>
      <c r="E24" s="71"/>
      <c r="F24" s="72"/>
      <c r="G24" s="73"/>
    </row>
    <row r="25" spans="1:7" s="8" customFormat="1" ht="31.5">
      <c r="A25" s="12" t="s">
        <v>37</v>
      </c>
      <c r="B25" s="7">
        <v>100</v>
      </c>
      <c r="C25" s="7">
        <v>20</v>
      </c>
      <c r="D25" s="13">
        <v>145</v>
      </c>
      <c r="E25" s="16">
        <f>C25*D25</f>
        <v>2900</v>
      </c>
      <c r="F25" s="24">
        <f>B25*C25</f>
        <v>2000</v>
      </c>
      <c r="G25" s="25" t="s">
        <v>11</v>
      </c>
    </row>
    <row r="26" spans="1:7" s="45" customFormat="1" ht="12.75">
      <c r="A26" s="62" t="s">
        <v>32</v>
      </c>
      <c r="B26" s="63" t="s">
        <v>8</v>
      </c>
      <c r="C26" s="63" t="s">
        <v>9</v>
      </c>
      <c r="D26" s="70"/>
      <c r="E26" s="71"/>
      <c r="F26" s="72"/>
      <c r="G26" s="73"/>
    </row>
    <row r="27" spans="1:7" s="8" customFormat="1" ht="31.5">
      <c r="A27" s="12" t="s">
        <v>41</v>
      </c>
      <c r="B27" s="7">
        <v>130</v>
      </c>
      <c r="C27" s="7">
        <v>20</v>
      </c>
      <c r="D27" s="13">
        <v>295</v>
      </c>
      <c r="E27" s="16">
        <f>C27*D27</f>
        <v>5900</v>
      </c>
      <c r="F27" s="24">
        <f>C27*B27</f>
        <v>2600</v>
      </c>
      <c r="G27" s="25" t="s">
        <v>11</v>
      </c>
    </row>
    <row r="28" spans="1:7" s="8" customFormat="1" ht="31.5">
      <c r="A28" s="20" t="s">
        <v>28</v>
      </c>
      <c r="B28" s="7">
        <v>130</v>
      </c>
      <c r="C28" s="7">
        <v>20</v>
      </c>
      <c r="D28" s="13">
        <v>75</v>
      </c>
      <c r="E28" s="16">
        <f>C28*D28</f>
        <v>1500</v>
      </c>
      <c r="F28" s="24">
        <f>C28*B28</f>
        <v>2600</v>
      </c>
      <c r="G28" s="25" t="s">
        <v>11</v>
      </c>
    </row>
    <row r="29" spans="1:6" s="46" customFormat="1" ht="12.75">
      <c r="A29" s="62"/>
      <c r="B29" s="65" t="s">
        <v>8</v>
      </c>
      <c r="C29" s="65" t="s">
        <v>9</v>
      </c>
      <c r="D29" s="66"/>
      <c r="E29" s="67"/>
      <c r="F29" s="74"/>
    </row>
    <row r="30" spans="1:7" s="4" customFormat="1" ht="15.75">
      <c r="A30" s="21" t="s">
        <v>15</v>
      </c>
      <c r="B30" s="11">
        <v>20</v>
      </c>
      <c r="C30" s="11">
        <v>40</v>
      </c>
      <c r="D30" s="14">
        <v>4</v>
      </c>
      <c r="E30" s="16">
        <f>C30*D30</f>
        <v>160</v>
      </c>
      <c r="F30" s="24">
        <f>C30*B30</f>
        <v>800</v>
      </c>
      <c r="G30" s="25" t="s">
        <v>11</v>
      </c>
    </row>
    <row r="31" spans="1:7" s="34" customFormat="1" ht="11.25" customHeight="1" thickBot="1">
      <c r="A31" s="31"/>
      <c r="B31" s="32"/>
      <c r="C31" s="32"/>
      <c r="D31" s="33"/>
      <c r="E31" s="33"/>
      <c r="F31" s="60">
        <f>SUM(F12:F28)/20</f>
        <v>975</v>
      </c>
      <c r="G31" s="57" t="s">
        <v>16</v>
      </c>
    </row>
    <row r="32" spans="1:7" s="4" customFormat="1" ht="12.75">
      <c r="A32" s="47" t="s">
        <v>14</v>
      </c>
      <c r="B32" s="48"/>
      <c r="C32" s="48"/>
      <c r="D32" s="49"/>
      <c r="E32" s="50">
        <f>SUM(E12:E30)</f>
        <v>27254</v>
      </c>
      <c r="F32" s="27"/>
      <c r="G32" s="26"/>
    </row>
    <row r="33" spans="1:7" s="4" customFormat="1" ht="12.75">
      <c r="A33" s="51" t="s">
        <v>10</v>
      </c>
      <c r="B33" s="52"/>
      <c r="C33" s="52"/>
      <c r="D33" s="53"/>
      <c r="E33" s="54">
        <f>E32/100*8</f>
        <v>2180.32</v>
      </c>
      <c r="F33" s="58">
        <f>(E32+E33)/20</f>
        <v>1471.716</v>
      </c>
      <c r="G33" s="59" t="s">
        <v>17</v>
      </c>
    </row>
    <row r="34" spans="1:7" s="4" customFormat="1" ht="15">
      <c r="A34" s="35" t="s">
        <v>4</v>
      </c>
      <c r="B34" s="36"/>
      <c r="C34" s="36"/>
      <c r="D34" s="37"/>
      <c r="E34" s="38">
        <f>E32+E33</f>
        <v>29434.32</v>
      </c>
      <c r="F34" s="27"/>
      <c r="G34" s="26"/>
    </row>
    <row r="35" spans="1:7" s="4" customFormat="1" ht="12.75">
      <c r="A35" s="51" t="s">
        <v>29</v>
      </c>
      <c r="B35" s="55"/>
      <c r="C35" s="55"/>
      <c r="D35" s="56"/>
      <c r="E35" s="54">
        <v>0</v>
      </c>
      <c r="F35" s="26"/>
      <c r="G35" s="26"/>
    </row>
    <row r="36" spans="1:7" s="4" customFormat="1" ht="15.75" thickBot="1">
      <c r="A36" s="39" t="s">
        <v>13</v>
      </c>
      <c r="B36" s="40"/>
      <c r="C36" s="40"/>
      <c r="D36" s="41"/>
      <c r="E36" s="42">
        <f>E34+E35</f>
        <v>29434.32</v>
      </c>
      <c r="F36" s="26"/>
      <c r="G36" s="26"/>
    </row>
  </sheetData>
  <sheetProtection/>
  <mergeCells count="8">
    <mergeCell ref="A1:E1"/>
    <mergeCell ref="A5:G5"/>
    <mergeCell ref="A6:G6"/>
    <mergeCell ref="A7:G7"/>
    <mergeCell ref="A8:G8"/>
    <mergeCell ref="A2:G2"/>
    <mergeCell ref="A3:G3"/>
    <mergeCell ref="A4:G4"/>
  </mergeCells>
  <printOptions/>
  <pageMargins left="0.23622047244094488" right="0.23622047244094488" top="0.15748031496062992" bottom="0.15748031496062992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2021-03-05T06:32:18Z</cp:lastPrinted>
  <dcterms:created xsi:type="dcterms:W3CDTF">1996-10-08T23:32:33Z</dcterms:created>
  <dcterms:modified xsi:type="dcterms:W3CDTF">2021-09-26T10:45:01Z</dcterms:modified>
  <cp:category/>
  <cp:version/>
  <cp:contentType/>
  <cp:contentStatus/>
</cp:coreProperties>
</file>